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kik-file-01\users$\anu.arukaev\Documents\Anu.Arukaev.1\Ehituspoed\PAKKUMUSED\"/>
    </mc:Choice>
  </mc:AlternateContent>
  <bookViews>
    <workbookView xWindow="-105" yWindow="-105" windowWidth="23250" windowHeight="12450"/>
  </bookViews>
  <sheets>
    <sheet name="Sheet1"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6" i="1" l="1"/>
  <c r="F17" i="1"/>
  <c r="F18" i="1"/>
  <c r="F19" i="1"/>
  <c r="F21" i="1"/>
  <c r="F22" i="1"/>
  <c r="F23" i="1"/>
  <c r="F24" i="1"/>
  <c r="F25" i="1"/>
  <c r="F26" i="1"/>
  <c r="F27" i="1"/>
  <c r="F28" i="1"/>
  <c r="F29" i="1"/>
  <c r="F30" i="1"/>
  <c r="F31" i="1"/>
  <c r="F32" i="1"/>
  <c r="F33" i="1"/>
  <c r="F34" i="1"/>
  <c r="F35" i="1"/>
  <c r="F36" i="1"/>
  <c r="F37" i="1"/>
  <c r="F38" i="1"/>
  <c r="F15" i="1"/>
  <c r="G18" i="1" l="1"/>
  <c r="G19" i="1"/>
  <c r="G21" i="1"/>
  <c r="G22" i="1"/>
  <c r="G23" i="1"/>
  <c r="G24" i="1"/>
  <c r="G25" i="1"/>
  <c r="G26" i="1"/>
  <c r="G27" i="1"/>
  <c r="G28" i="1"/>
  <c r="G29" i="1"/>
  <c r="G30" i="1"/>
  <c r="G31" i="1"/>
  <c r="G32" i="1"/>
  <c r="G33" i="1"/>
  <c r="G34" i="1"/>
  <c r="G35" i="1"/>
  <c r="G36" i="1"/>
  <c r="G37" i="1"/>
  <c r="G38" i="1"/>
  <c r="G16" i="1" l="1"/>
  <c r="G17" i="1"/>
  <c r="G15" i="1"/>
  <c r="G39" i="1" l="1"/>
  <c r="G41" i="1" s="1"/>
</calcChain>
</file>

<file path=xl/sharedStrings.xml><?xml version="1.0" encoding="utf-8"?>
<sst xmlns="http://schemas.openxmlformats.org/spreadsheetml/2006/main" count="81" uniqueCount="75">
  <si>
    <t xml:space="preserve">NB! Tabelis toodud kogused on orienteeruvad ja esitatud pakkumuste võrreldavuse tagamiseks, ostja ei kohustu samas mahus kaupu ostma. </t>
  </si>
  <si>
    <t>Nr</t>
  </si>
  <si>
    <t>Pakkujal ei ole lubatud tabelit muuta.</t>
  </si>
  <si>
    <t>%</t>
  </si>
  <si>
    <t>isoleer teip, 19 mm x 33 m, must</t>
  </si>
  <si>
    <t xml:space="preserve">Pakkumuse vorm hankeosa 1 "Elektrikaubad"
</t>
  </si>
  <si>
    <t>Maksumus km-ta</t>
  </si>
  <si>
    <t>Maksumus kokku km-ta</t>
  </si>
  <si>
    <t>Maksumus kokku km-ta koos allahindlusega</t>
  </si>
  <si>
    <t>Tabel on varustatud vajalike valemitega, pakkuja täidab kõik kollased lahtrid ning kannab rohelise lahtri väärtuse (maksumus kokku km-ta koos allahindlusega) riigihangete registri hindamiskriteeriumite lehele.</t>
  </si>
  <si>
    <t>Poodide aadressid:</t>
  </si>
  <si>
    <t>isoleer teip, 19 mm x 33 m, kollane</t>
  </si>
  <si>
    <t>isoleer teip, 19 mm x 33 m, punane</t>
  </si>
  <si>
    <t>isoleer teip, 19 mm x 33 m, sinine</t>
  </si>
  <si>
    <t>isoleer teip, 19 mm x 33 m, roheline</t>
  </si>
  <si>
    <t>kaabliside min 450x7,5 mm, 100 tk/pakis, must</t>
  </si>
  <si>
    <t>kaabliside min 250x4,5 mm, 100 tk/pakis, must</t>
  </si>
  <si>
    <t>kaabliside min 360x7,5 mm, 100 tk/pakis, must</t>
  </si>
  <si>
    <t>patarei, AA/LR6, 1,5V, 1 tk</t>
  </si>
  <si>
    <t>patarei, AAA/LR03, 1,5V, 1 tk</t>
  </si>
  <si>
    <t>patarei, L91, 1,5V,  AA, liitium, 1 tk</t>
  </si>
  <si>
    <t>patarei, L92, 1,5V, AAA, liitium, 1 tk</t>
  </si>
  <si>
    <t>kerisekivid 20 kg</t>
  </si>
  <si>
    <t>kaabel XPJ-HF 3G1,5, ühik 1 jm</t>
  </si>
  <si>
    <t>kaabel XPJ-HF 3G2,5, ühik 1 jm</t>
  </si>
  <si>
    <t xml:space="preserve">ühenelüliti </t>
  </si>
  <si>
    <t>grupilüliti</t>
  </si>
  <si>
    <t xml:space="preserve">pistikupesa </t>
  </si>
  <si>
    <t xml:space="preserve">ühene raam </t>
  </si>
  <si>
    <t>kahene raam</t>
  </si>
  <si>
    <t>ABB Basic 55 alpivalge või samaväärne süvistatav sari:</t>
  </si>
  <si>
    <t>LED TORU T8 EM VAL 1200 15W 840 või samaväärne</t>
  </si>
  <si>
    <t>-</t>
  </si>
  <si>
    <t>Kogus</t>
  </si>
  <si>
    <t>Toode ja miinimumnõuded</t>
  </si>
  <si>
    <t>Pakutava toote nimi, tootja ja kirjeldus (esitatud info peab võimaldama hankijal üheselt hinnata pakutava kauba vastavust miinimumnõuetele)</t>
  </si>
  <si>
    <t>Toote 1 tk hind km-ta koos alla-hindlusega**</t>
  </si>
  <si>
    <t>Toote 1 tk hind km-ta*</t>
  </si>
  <si>
    <t xml:space="preserve">Toote 1 tk hind* (pakkumuse esitamise hetkel poes kehtiv tavahind, mis ei sisalda soodustusi) märkida käibemaksuta ja maksimaalselt 2 kohta peale koma. </t>
  </si>
  <si>
    <t>E-poe aadress:</t>
  </si>
  <si>
    <t>Pakkumuse vastavustingimuse kohaselt: peab pakkujal olema toimiv e-pood, kust on võimalik teha tellimusi ja oste raamlepingus sätestatud tingimustel.</t>
  </si>
  <si>
    <t>Pakkumuse vastavustingimuse kohaselt: peab pakkujal olema tehnilise kirjelduse punktis 3.1 toodud asukohtades 1-9 vähemalt kaks kauplust ning need peavad asuma erinevates asukohtades (nt üks pood asub Tallinnas ja teine pood asub Tartus). Pakkuja toob kaupluse nimetuse ja täpse asukoha välja pakkumuse vormil (raamlepingu lisa 2).</t>
  </si>
  <si>
    <t>Ristsubsideerimine on keelatud</t>
  </si>
  <si>
    <t>Allahindlusprotsent (minimaalne allahindlusprotsent, mis peab rakenduma kõikidele kaupadele kogu raamlepingu kehtivuse jooksul poest või e-poest ostmisel)</t>
  </si>
  <si>
    <t>LEDTUBE T8 EM V 1200 15W 840       LEDV</t>
  </si>
  <si>
    <t>BASIC55 veksellüliti</t>
  </si>
  <si>
    <t>BASIC55 grupilüliti</t>
  </si>
  <si>
    <t>BASIC55 2-ne raam</t>
  </si>
  <si>
    <t>XPJ-HF-D 3g1,5 100m</t>
  </si>
  <si>
    <t>XPJ-HF-D 3g2,5 100m</t>
  </si>
  <si>
    <t xml:space="preserve">Kaabliside 250x4,8mm, must, 100tk/pk </t>
  </si>
  <si>
    <t xml:space="preserve">Kaabliside 380x7,6mm, must, 100tk/pk </t>
  </si>
  <si>
    <t xml:space="preserve">Kaabliside 450x8,8mm, must, 100tk/pk   </t>
  </si>
  <si>
    <t>1. Karjavälja 6, 12918 Tallinn, Eesti</t>
  </si>
  <si>
    <t>2. Peterburi tee 100 / Tooma 5,      13816 Tallinn, Eesti</t>
  </si>
  <si>
    <t>3. Vitamiini 2, 50412 Tartu, Eesti</t>
  </si>
  <si>
    <t>4.J aama 8, 72712 Paide, Eesti</t>
  </si>
  <si>
    <t>5.Ehitajate tee 18/2, 80010 Pärnu, Eesti</t>
  </si>
  <si>
    <t>6.Linda 15d, 41536 Jõhvi, Eesti</t>
  </si>
  <si>
    <t>https://pood.esvika.ee/kataloog</t>
  </si>
  <si>
    <t>Kerisekivid 20kg</t>
  </si>
  <si>
    <t>Varta Industrial LR6 AA patarei</t>
  </si>
  <si>
    <t>Varta Industrial LR6 AAA patarei</t>
  </si>
  <si>
    <t>Varta Lithium 6106 AA/FR6 patarei</t>
  </si>
  <si>
    <t>Varta Lithium 6103 AAA/FR3 patarei</t>
  </si>
  <si>
    <t>LEDSCLB60 7,5W/827 230VFR E14 6X1 806LM</t>
  </si>
  <si>
    <t>LED CLA75 10W 827 FR E27 V LEDV 1055LM</t>
  </si>
  <si>
    <t>Teip 19mm , MUST 33m</t>
  </si>
  <si>
    <t>Teip 19mm, KOLLANE 33m</t>
  </si>
  <si>
    <t>Teip 19mm, PUNANE 33m</t>
  </si>
  <si>
    <t>Teip 19mm, SININE 33m</t>
  </si>
  <si>
    <t>Teip 19mm, ROHELINE 33m</t>
  </si>
  <si>
    <t>E14 sokliga valgusallikas LED min 806 LM 
(sh hind peab kehtima nii sooja kui ka külma valguse puhul ja väiksema valgusvooga E14 sokliga LED valgusallika hind ei või olla kõrgem kui pakutava toote hind)</t>
  </si>
  <si>
    <t>E27 sokliga valgusallikas LED min 1055 LM soe ja külm valgus
(sh hind peab kehtima nii sooja kui ka külma valguse puhul ja väiksema valgusvooga E27 sokliga LED valgusallika hind ei või olla kõrgem kui pakutava toote hind)</t>
  </si>
  <si>
    <t xml:space="preserve">Toote 1 tk hind km-ta koos allahindlusega** - see hind fikseeritakse raamlepingus kauba maksimaalse ühikuhinnana minimaalselt 1 aastaks. Pakkuja arvestama, et kauba tellimisel, mille maksumus on vähemalt 500 eurot käibemaksuga, on transport ja mahalaadimine ostja poolt määratud asukohta (sh vajadusel konkreetsesse ruumi) ostjale ilma täiendava tasuta ehk müüja kulul.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</si>
</sst>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charset val="186"/>
      <scheme val="minor"/>
    </font>
    <font>
      <b/>
      <sz val="11"/>
      <color theme="1"/>
      <name val="Calibri"/>
      <family val="2"/>
      <charset val="186"/>
      <scheme val="minor"/>
    </font>
    <font>
      <sz val="11"/>
      <name val="Calibri"/>
      <family val="2"/>
      <charset val="186"/>
      <scheme val="minor"/>
    </font>
    <font>
      <sz val="11"/>
      <color rgb="FFFF0000"/>
      <name val="Calibri"/>
      <family val="2"/>
      <charset val="186"/>
      <scheme val="minor"/>
    </font>
    <font>
      <u/>
      <sz val="11"/>
      <color theme="10"/>
      <name val="Calibri"/>
      <family val="2"/>
      <charset val="186"/>
      <scheme val="minor"/>
    </font>
  </fonts>
  <fills count="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6"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2">
    <xf numFmtId="0" fontId="0" fillId="0" borderId="0"/>
    <xf numFmtId="0" fontId="4" fillId="0" borderId="0" applyNumberFormat="0" applyFill="0" applyBorder="0" applyAlignment="0" applyProtection="0"/>
  </cellStyleXfs>
  <cellXfs count="33">
    <xf numFmtId="0" fontId="0" fillId="0" borderId="0" xfId="0"/>
    <xf numFmtId="0" fontId="1" fillId="0" borderId="0" xfId="0" applyFont="1"/>
    <xf numFmtId="0" fontId="0" fillId="0" borderId="0" xfId="0" applyAlignment="1">
      <alignment wrapText="1"/>
    </xf>
    <xf numFmtId="3" fontId="0" fillId="0" borderId="0" xfId="0" applyNumberFormat="1"/>
    <xf numFmtId="4" fontId="0" fillId="0" borderId="0" xfId="0" applyNumberFormat="1"/>
    <xf numFmtId="0" fontId="1" fillId="0" borderId="1" xfId="0" applyFont="1" applyBorder="1"/>
    <xf numFmtId="0" fontId="1" fillId="0" borderId="1" xfId="0" applyFont="1" applyBorder="1" applyAlignment="1">
      <alignment wrapText="1"/>
    </xf>
    <xf numFmtId="3" fontId="1" fillId="0" borderId="1" xfId="0" applyNumberFormat="1" applyFont="1" applyBorder="1" applyAlignment="1">
      <alignment wrapText="1"/>
    </xf>
    <xf numFmtId="4" fontId="1" fillId="0" borderId="1" xfId="0" applyNumberFormat="1" applyFont="1" applyBorder="1" applyAlignment="1">
      <alignment wrapText="1"/>
    </xf>
    <xf numFmtId="0" fontId="0" fillId="0" borderId="1" xfId="0" applyBorder="1"/>
    <xf numFmtId="0" fontId="0" fillId="0" borderId="1" xfId="0" applyBorder="1" applyAlignment="1">
      <alignment wrapText="1"/>
    </xf>
    <xf numFmtId="0" fontId="0" fillId="2" borderId="1" xfId="0" applyFill="1" applyBorder="1"/>
    <xf numFmtId="3" fontId="0" fillId="0" borderId="1" xfId="0" applyNumberFormat="1" applyBorder="1"/>
    <xf numFmtId="4" fontId="0" fillId="0" borderId="1" xfId="0" applyNumberFormat="1" applyBorder="1"/>
    <xf numFmtId="0" fontId="2" fillId="0" borderId="1" xfId="0" applyFont="1" applyBorder="1" applyAlignment="1">
      <alignment wrapText="1"/>
    </xf>
    <xf numFmtId="3" fontId="2" fillId="0" borderId="1" xfId="0" applyNumberFormat="1" applyFont="1" applyBorder="1"/>
    <xf numFmtId="0" fontId="1" fillId="0" borderId="0" xfId="0" applyFont="1" applyAlignment="1">
      <alignment wrapText="1"/>
    </xf>
    <xf numFmtId="4" fontId="1" fillId="0" borderId="1" xfId="0" applyNumberFormat="1" applyFont="1" applyBorder="1"/>
    <xf numFmtId="4" fontId="1" fillId="3" borderId="1" xfId="0" applyNumberFormat="1" applyFont="1" applyFill="1" applyBorder="1"/>
    <xf numFmtId="4" fontId="0" fillId="2" borderId="1" xfId="0" applyNumberFormat="1" applyFill="1" applyBorder="1"/>
    <xf numFmtId="0" fontId="0" fillId="4" borderId="1" xfId="0" applyFill="1" applyBorder="1"/>
    <xf numFmtId="0" fontId="0" fillId="4" borderId="1" xfId="0" applyFill="1" applyBorder="1" applyAlignment="1">
      <alignment wrapText="1"/>
    </xf>
    <xf numFmtId="0" fontId="0" fillId="4" borderId="1" xfId="0" applyFill="1" applyBorder="1" applyAlignment="1">
      <alignment horizontal="right"/>
    </xf>
    <xf numFmtId="4" fontId="0" fillId="4" borderId="1" xfId="0" applyNumberFormat="1" applyFill="1" applyBorder="1" applyAlignment="1">
      <alignment horizontal="right"/>
    </xf>
    <xf numFmtId="0" fontId="3" fillId="0" borderId="0" xfId="0" applyFont="1" applyAlignment="1">
      <alignment wrapText="1"/>
    </xf>
    <xf numFmtId="0" fontId="2" fillId="0" borderId="0" xfId="0" applyFont="1"/>
    <xf numFmtId="0" fontId="4" fillId="2" borderId="1" xfId="1" applyFill="1" applyBorder="1" applyAlignment="1">
      <alignment wrapText="1"/>
    </xf>
    <xf numFmtId="0" fontId="0" fillId="0" borderId="0" xfId="0" applyAlignment="1">
      <alignment wrapText="1"/>
    </xf>
    <xf numFmtId="0" fontId="2" fillId="0" borderId="2" xfId="0" applyFont="1" applyBorder="1" applyAlignment="1">
      <alignment wrapText="1"/>
    </xf>
    <xf numFmtId="0" fontId="2" fillId="0" borderId="2" xfId="0" applyFont="1" applyBorder="1" applyAlignment="1">
      <alignment wrapText="1"/>
    </xf>
    <xf numFmtId="0" fontId="2" fillId="2" borderId="1" xfId="0" applyFont="1" applyFill="1" applyBorder="1"/>
    <xf numFmtId="0" fontId="2" fillId="0" borderId="0" xfId="0" applyFont="1" applyAlignment="1">
      <alignment wrapText="1"/>
    </xf>
    <xf numFmtId="3" fontId="1" fillId="2" borderId="1" xfId="0" applyNumberFormat="1" applyFont="1" applyFill="1" applyBorder="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476249</xdr:colOff>
      <xdr:row>0</xdr:row>
      <xdr:rowOff>57150</xdr:rowOff>
    </xdr:from>
    <xdr:to>
      <xdr:col>7</xdr:col>
      <xdr:colOff>424022</xdr:colOff>
      <xdr:row>3</xdr:row>
      <xdr:rowOff>104775</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8762999" y="57150"/>
          <a:ext cx="3052923" cy="619125"/>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t-EE" sz="1100" b="1" i="0" u="none" strike="noStrike" kern="0" cap="none" spc="0" normalizeH="0" baseline="0" noProof="0">
              <a:ln>
                <a:noFill/>
              </a:ln>
              <a:solidFill>
                <a:sysClr val="windowText" lastClr="000000"/>
              </a:solidFill>
              <a:effectLst/>
              <a:uLnTx/>
              <a:uFillTx/>
              <a:latin typeface="Calibri" panose="020F0502020204030204"/>
              <a:ea typeface="+mn-ea"/>
              <a:cs typeface="+mn-cs"/>
            </a:rPr>
            <a:t>Lisa 2</a:t>
          </a:r>
          <a:endParaRPr kumimoji="0" lang="et-EE"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0" lang="et-EE" sz="1100" b="0" i="0" u="none" strike="noStrike" kern="0" cap="none" spc="0" normalizeH="0" baseline="0" noProof="0">
              <a:ln>
                <a:noFill/>
              </a:ln>
              <a:solidFill>
                <a:sysClr val="windowText" lastClr="000000"/>
              </a:solidFill>
              <a:effectLst/>
              <a:uLnTx/>
              <a:uFillTx/>
              <a:latin typeface="+mn-lt"/>
              <a:ea typeface="+mn-ea"/>
              <a:cs typeface="+mn-cs"/>
            </a:rPr>
            <a:t>Raamlepingu „Ehituspoe kaupade ostmine” </a:t>
          </a:r>
        </a:p>
        <a:p>
          <a:pPr marL="0" marR="0" lvl="0" indent="0" algn="r" defTabSz="914400" eaLnBrk="1" fontAlgn="auto" latinLnBrk="0" hangingPunct="1">
            <a:lnSpc>
              <a:spcPct val="100000"/>
            </a:lnSpc>
            <a:spcBef>
              <a:spcPts val="0"/>
            </a:spcBef>
            <a:spcAft>
              <a:spcPts val="0"/>
            </a:spcAft>
            <a:buClrTx/>
            <a:buSzTx/>
            <a:buFontTx/>
            <a:buNone/>
            <a:tabLst/>
            <a:defRPr/>
          </a:pPr>
          <a:r>
            <a:rPr kumimoji="0" lang="et-EE" sz="1100" b="0" i="0" u="none" strike="noStrike" kern="0" cap="none" spc="0" normalizeH="0" baseline="0" noProof="0">
              <a:ln>
                <a:noFill/>
              </a:ln>
              <a:solidFill>
                <a:sysClr val="windowText" lastClr="000000"/>
              </a:solidFill>
              <a:effectLst/>
              <a:uLnTx/>
              <a:uFillTx/>
              <a:latin typeface="+mn-lt"/>
              <a:ea typeface="+mn-ea"/>
              <a:cs typeface="+mn-cs"/>
            </a:rPr>
            <a:t>(viitenumber 284234) juurde</a:t>
          </a:r>
          <a:endParaRPr kumimoji="0" lang="et-EE" sz="1800" b="0" i="0" u="none" strike="noStrike" kern="0" cap="none" spc="0" normalizeH="0" baseline="0" noProof="0">
            <a:ln>
              <a:noFill/>
            </a:ln>
            <a:solidFill>
              <a:sysClr val="windowText" lastClr="000000"/>
            </a:solidFill>
            <a:effectLst/>
            <a:uLnTx/>
            <a:uFillTx/>
          </a:endParaRPr>
        </a:p>
        <a:p>
          <a:pPr marL="0" marR="0" lvl="0" indent="0" algn="r" defTabSz="914400" eaLnBrk="1" fontAlgn="auto" latinLnBrk="0" hangingPunct="1">
            <a:lnSpc>
              <a:spcPct val="100000"/>
            </a:lnSpc>
            <a:spcBef>
              <a:spcPts val="0"/>
            </a:spcBef>
            <a:spcAft>
              <a:spcPts val="0"/>
            </a:spcAft>
            <a:buClrTx/>
            <a:buSzTx/>
            <a:buFontTx/>
            <a:buNone/>
            <a:tabLst/>
            <a:defRPr/>
          </a:pPr>
          <a:endParaRPr kumimoji="0" lang="et-EE" sz="11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pood.esvika.ee/kataloo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56"/>
  <sheetViews>
    <sheetView tabSelected="1" view="pageLayout" zoomScaleNormal="100" workbookViewId="0">
      <selection activeCell="D41" sqref="D41"/>
    </sheetView>
  </sheetViews>
  <sheetFormatPr defaultColWidth="8.7109375" defaultRowHeight="15" x14ac:dyDescent="0.25"/>
  <cols>
    <col min="1" max="1" width="4.28515625" bestFit="1" customWidth="1"/>
    <col min="2" max="2" width="56.7109375" style="2" customWidth="1"/>
    <col min="3" max="3" width="57.5703125" customWidth="1"/>
    <col min="4" max="4" width="9.7109375" style="3" customWidth="1"/>
    <col min="5" max="5" width="9.7109375" bestFit="1" customWidth="1"/>
    <col min="6" max="6" width="13.5703125" customWidth="1"/>
    <col min="7" max="7" width="10.28515625" style="4" customWidth="1"/>
  </cols>
  <sheetData>
    <row r="4" spans="1:7" x14ac:dyDescent="0.25">
      <c r="A4" s="1" t="s">
        <v>5</v>
      </c>
    </row>
    <row r="6" spans="1:7" x14ac:dyDescent="0.25">
      <c r="A6" t="s">
        <v>0</v>
      </c>
    </row>
    <row r="7" spans="1:7" x14ac:dyDescent="0.25">
      <c r="A7" s="27" t="s">
        <v>9</v>
      </c>
      <c r="B7" s="27"/>
      <c r="C7" s="27"/>
      <c r="D7" s="27"/>
      <c r="E7" s="27"/>
      <c r="F7" s="27"/>
      <c r="G7" s="27"/>
    </row>
    <row r="8" spans="1:7" x14ac:dyDescent="0.25">
      <c r="A8" s="27"/>
      <c r="B8" s="27"/>
      <c r="C8" s="27"/>
      <c r="D8" s="27"/>
      <c r="E8" s="27"/>
      <c r="F8" s="27"/>
      <c r="G8" s="27"/>
    </row>
    <row r="9" spans="1:7" x14ac:dyDescent="0.25">
      <c r="A9" t="s">
        <v>2</v>
      </c>
    </row>
    <row r="10" spans="1:7" x14ac:dyDescent="0.25">
      <c r="A10" t="s">
        <v>38</v>
      </c>
    </row>
    <row r="11" spans="1:7" x14ac:dyDescent="0.25">
      <c r="A11" s="31" t="s">
        <v>74</v>
      </c>
      <c r="B11" s="31"/>
      <c r="C11" s="31"/>
      <c r="D11" s="31"/>
      <c r="E11" s="31"/>
      <c r="F11" s="31"/>
      <c r="G11" s="31"/>
    </row>
    <row r="12" spans="1:7" x14ac:dyDescent="0.25">
      <c r="A12" s="31"/>
      <c r="B12" s="31"/>
      <c r="C12" s="31"/>
      <c r="D12" s="31"/>
      <c r="E12" s="31"/>
      <c r="F12" s="31"/>
      <c r="G12" s="31"/>
    </row>
    <row r="13" spans="1:7" x14ac:dyDescent="0.25">
      <c r="A13" s="25" t="s">
        <v>42</v>
      </c>
    </row>
    <row r="14" spans="1:7" ht="60" x14ac:dyDescent="0.25">
      <c r="A14" s="5" t="s">
        <v>1</v>
      </c>
      <c r="B14" s="6" t="s">
        <v>34</v>
      </c>
      <c r="C14" s="6" t="s">
        <v>35</v>
      </c>
      <c r="D14" s="7" t="s">
        <v>33</v>
      </c>
      <c r="E14" s="8" t="s">
        <v>37</v>
      </c>
      <c r="F14" s="8" t="s">
        <v>36</v>
      </c>
      <c r="G14" s="8" t="s">
        <v>6</v>
      </c>
    </row>
    <row r="15" spans="1:7" x14ac:dyDescent="0.25">
      <c r="A15" s="9">
        <v>1</v>
      </c>
      <c r="B15" s="14" t="s">
        <v>31</v>
      </c>
      <c r="C15" s="11" t="s">
        <v>44</v>
      </c>
      <c r="D15" s="12">
        <v>1000</v>
      </c>
      <c r="E15" s="19">
        <v>2.9</v>
      </c>
      <c r="F15" s="13">
        <f>E15-E15*$G$40/100</f>
        <v>2.9</v>
      </c>
      <c r="G15" s="13">
        <f>D15*E15</f>
        <v>2900</v>
      </c>
    </row>
    <row r="16" spans="1:7" ht="60" x14ac:dyDescent="0.25">
      <c r="A16" s="9">
        <v>2</v>
      </c>
      <c r="B16" s="14" t="s">
        <v>72</v>
      </c>
      <c r="C16" s="11" t="s">
        <v>65</v>
      </c>
      <c r="D16" s="12">
        <v>200</v>
      </c>
      <c r="E16" s="19">
        <v>1.8</v>
      </c>
      <c r="F16" s="13">
        <f t="shared" ref="F16:F38" si="0">E16-E16*$G$40/100</f>
        <v>1.8</v>
      </c>
      <c r="G16" s="13">
        <f>D16*E16</f>
        <v>360</v>
      </c>
    </row>
    <row r="17" spans="1:7" ht="60" x14ac:dyDescent="0.25">
      <c r="A17" s="9">
        <v>3</v>
      </c>
      <c r="B17" s="14" t="s">
        <v>73</v>
      </c>
      <c r="C17" s="30" t="s">
        <v>66</v>
      </c>
      <c r="D17" s="15">
        <v>2000</v>
      </c>
      <c r="E17" s="19">
        <v>1.5</v>
      </c>
      <c r="F17" s="13">
        <f t="shared" si="0"/>
        <v>1.5</v>
      </c>
      <c r="G17" s="13">
        <f>D17*E17</f>
        <v>3000</v>
      </c>
    </row>
    <row r="18" spans="1:7" x14ac:dyDescent="0.25">
      <c r="A18" s="9">
        <v>4</v>
      </c>
      <c r="B18" s="10" t="s">
        <v>23</v>
      </c>
      <c r="C18" s="11" t="s">
        <v>48</v>
      </c>
      <c r="D18" s="12">
        <v>100</v>
      </c>
      <c r="E18" s="19">
        <v>0.9</v>
      </c>
      <c r="F18" s="13">
        <f t="shared" si="0"/>
        <v>0.9</v>
      </c>
      <c r="G18" s="13">
        <f t="shared" ref="G18" si="1">D18*E18</f>
        <v>90</v>
      </c>
    </row>
    <row r="19" spans="1:7" x14ac:dyDescent="0.25">
      <c r="A19" s="9">
        <v>5</v>
      </c>
      <c r="B19" s="10" t="s">
        <v>24</v>
      </c>
      <c r="C19" s="11" t="s">
        <v>49</v>
      </c>
      <c r="D19" s="12">
        <v>100</v>
      </c>
      <c r="E19" s="19">
        <v>1.35</v>
      </c>
      <c r="F19" s="13">
        <f t="shared" si="0"/>
        <v>1.35</v>
      </c>
      <c r="G19" s="13">
        <f>D19*E19</f>
        <v>135</v>
      </c>
    </row>
    <row r="20" spans="1:7" x14ac:dyDescent="0.25">
      <c r="A20" s="20"/>
      <c r="B20" s="21" t="s">
        <v>30</v>
      </c>
      <c r="C20" s="20" t="s">
        <v>32</v>
      </c>
      <c r="D20" s="22" t="s">
        <v>32</v>
      </c>
      <c r="E20" s="23" t="s">
        <v>32</v>
      </c>
      <c r="F20" s="23" t="s">
        <v>32</v>
      </c>
      <c r="G20" s="23" t="s">
        <v>32</v>
      </c>
    </row>
    <row r="21" spans="1:7" x14ac:dyDescent="0.25">
      <c r="A21" s="9">
        <v>6</v>
      </c>
      <c r="B21" s="10" t="s">
        <v>25</v>
      </c>
      <c r="C21" s="11" t="s">
        <v>45</v>
      </c>
      <c r="D21" s="12">
        <v>200</v>
      </c>
      <c r="E21" s="19">
        <v>2.75</v>
      </c>
      <c r="F21" s="13">
        <f t="shared" si="0"/>
        <v>2.75</v>
      </c>
      <c r="G21" s="13">
        <f t="shared" ref="G21:G38" si="2">D21*E21</f>
        <v>550</v>
      </c>
    </row>
    <row r="22" spans="1:7" x14ac:dyDescent="0.25">
      <c r="A22" s="9">
        <v>7</v>
      </c>
      <c r="B22" s="10" t="s">
        <v>26</v>
      </c>
      <c r="C22" s="11" t="s">
        <v>46</v>
      </c>
      <c r="D22" s="12">
        <v>200</v>
      </c>
      <c r="E22" s="19">
        <v>3.75</v>
      </c>
      <c r="F22" s="13">
        <f t="shared" si="0"/>
        <v>3.75</v>
      </c>
      <c r="G22" s="13">
        <f t="shared" si="2"/>
        <v>750</v>
      </c>
    </row>
    <row r="23" spans="1:7" x14ac:dyDescent="0.25">
      <c r="A23" s="9">
        <v>8</v>
      </c>
      <c r="B23" s="10" t="s">
        <v>27</v>
      </c>
      <c r="C23" s="11" t="s">
        <v>46</v>
      </c>
      <c r="D23" s="12">
        <v>200</v>
      </c>
      <c r="E23" s="19">
        <v>1.6</v>
      </c>
      <c r="F23" s="13">
        <f t="shared" si="0"/>
        <v>1.6</v>
      </c>
      <c r="G23" s="13">
        <f t="shared" si="2"/>
        <v>320</v>
      </c>
    </row>
    <row r="24" spans="1:7" x14ac:dyDescent="0.25">
      <c r="A24" s="9">
        <v>9</v>
      </c>
      <c r="B24" s="10" t="s">
        <v>28</v>
      </c>
      <c r="C24" s="11" t="s">
        <v>46</v>
      </c>
      <c r="D24" s="12">
        <v>200</v>
      </c>
      <c r="E24" s="19">
        <v>0.75</v>
      </c>
      <c r="F24" s="13">
        <f t="shared" si="0"/>
        <v>0.75</v>
      </c>
      <c r="G24" s="13">
        <f t="shared" si="2"/>
        <v>150</v>
      </c>
    </row>
    <row r="25" spans="1:7" x14ac:dyDescent="0.25">
      <c r="A25" s="9">
        <v>10</v>
      </c>
      <c r="B25" s="10" t="s">
        <v>29</v>
      </c>
      <c r="C25" s="11" t="s">
        <v>47</v>
      </c>
      <c r="D25" s="12">
        <v>200</v>
      </c>
      <c r="E25" s="19">
        <v>1.25</v>
      </c>
      <c r="F25" s="13">
        <f t="shared" si="0"/>
        <v>1.25</v>
      </c>
      <c r="G25" s="13">
        <f t="shared" si="2"/>
        <v>250</v>
      </c>
    </row>
    <row r="26" spans="1:7" x14ac:dyDescent="0.25">
      <c r="A26" s="9">
        <v>11</v>
      </c>
      <c r="B26" s="14" t="s">
        <v>15</v>
      </c>
      <c r="C26" s="11" t="s">
        <v>52</v>
      </c>
      <c r="D26" s="12">
        <v>1000</v>
      </c>
      <c r="E26" s="19">
        <v>15</v>
      </c>
      <c r="F26" s="13">
        <f t="shared" si="0"/>
        <v>15</v>
      </c>
      <c r="G26" s="13">
        <f t="shared" si="2"/>
        <v>15000</v>
      </c>
    </row>
    <row r="27" spans="1:7" x14ac:dyDescent="0.25">
      <c r="A27" s="9">
        <v>12</v>
      </c>
      <c r="B27" s="14" t="s">
        <v>16</v>
      </c>
      <c r="C27" s="11" t="s">
        <v>50</v>
      </c>
      <c r="D27" s="12">
        <v>900</v>
      </c>
      <c r="E27" s="19">
        <v>2.2000000000000002</v>
      </c>
      <c r="F27" s="13">
        <f t="shared" si="0"/>
        <v>2.2000000000000002</v>
      </c>
      <c r="G27" s="13">
        <f t="shared" si="2"/>
        <v>1980.0000000000002</v>
      </c>
    </row>
    <row r="28" spans="1:7" x14ac:dyDescent="0.25">
      <c r="A28" s="9">
        <v>13</v>
      </c>
      <c r="B28" s="14" t="s">
        <v>17</v>
      </c>
      <c r="C28" s="11" t="s">
        <v>51</v>
      </c>
      <c r="D28" s="12">
        <v>150</v>
      </c>
      <c r="E28" s="19">
        <v>7.5</v>
      </c>
      <c r="F28" s="13">
        <f t="shared" si="0"/>
        <v>7.5</v>
      </c>
      <c r="G28" s="13">
        <f t="shared" si="2"/>
        <v>1125</v>
      </c>
    </row>
    <row r="29" spans="1:7" x14ac:dyDescent="0.25">
      <c r="A29" s="9">
        <v>14</v>
      </c>
      <c r="B29" s="14" t="s">
        <v>4</v>
      </c>
      <c r="C29" s="30" t="s">
        <v>67</v>
      </c>
      <c r="D29" s="12">
        <v>1300</v>
      </c>
      <c r="E29" s="19">
        <v>1.06</v>
      </c>
      <c r="F29" s="13">
        <f t="shared" si="0"/>
        <v>1.06</v>
      </c>
      <c r="G29" s="13">
        <f t="shared" si="2"/>
        <v>1378</v>
      </c>
    </row>
    <row r="30" spans="1:7" x14ac:dyDescent="0.25">
      <c r="A30" s="9">
        <v>15</v>
      </c>
      <c r="B30" s="14" t="s">
        <v>11</v>
      </c>
      <c r="C30" s="11" t="s">
        <v>68</v>
      </c>
      <c r="D30" s="15">
        <v>300</v>
      </c>
      <c r="E30" s="19">
        <v>1.06</v>
      </c>
      <c r="F30" s="13">
        <f t="shared" si="0"/>
        <v>1.06</v>
      </c>
      <c r="G30" s="13">
        <f t="shared" si="2"/>
        <v>318</v>
      </c>
    </row>
    <row r="31" spans="1:7" x14ac:dyDescent="0.25">
      <c r="A31" s="9">
        <v>16</v>
      </c>
      <c r="B31" s="14" t="s">
        <v>12</v>
      </c>
      <c r="C31" s="30" t="s">
        <v>69</v>
      </c>
      <c r="D31" s="15">
        <v>300</v>
      </c>
      <c r="E31" s="19">
        <v>1.06</v>
      </c>
      <c r="F31" s="13">
        <f t="shared" si="0"/>
        <v>1.06</v>
      </c>
      <c r="G31" s="13">
        <f t="shared" si="2"/>
        <v>318</v>
      </c>
    </row>
    <row r="32" spans="1:7" x14ac:dyDescent="0.25">
      <c r="A32" s="9">
        <v>17</v>
      </c>
      <c r="B32" s="14" t="s">
        <v>13</v>
      </c>
      <c r="C32" s="30" t="s">
        <v>70</v>
      </c>
      <c r="D32" s="15">
        <v>300</v>
      </c>
      <c r="E32" s="19">
        <v>1.06</v>
      </c>
      <c r="F32" s="13">
        <f t="shared" si="0"/>
        <v>1.06</v>
      </c>
      <c r="G32" s="13">
        <f t="shared" si="2"/>
        <v>318</v>
      </c>
    </row>
    <row r="33" spans="1:8" x14ac:dyDescent="0.25">
      <c r="A33" s="9">
        <v>18</v>
      </c>
      <c r="B33" s="14" t="s">
        <v>14</v>
      </c>
      <c r="C33" s="30" t="s">
        <v>71</v>
      </c>
      <c r="D33" s="15">
        <v>300</v>
      </c>
      <c r="E33" s="19">
        <v>1.06</v>
      </c>
      <c r="F33" s="13">
        <f t="shared" si="0"/>
        <v>1.06</v>
      </c>
      <c r="G33" s="13">
        <f t="shared" si="2"/>
        <v>318</v>
      </c>
    </row>
    <row r="34" spans="1:8" x14ac:dyDescent="0.25">
      <c r="A34" s="9">
        <v>19</v>
      </c>
      <c r="B34" s="10" t="s">
        <v>22</v>
      </c>
      <c r="C34" s="11" t="s">
        <v>60</v>
      </c>
      <c r="D34" s="12">
        <v>500</v>
      </c>
      <c r="E34" s="19">
        <v>6.9</v>
      </c>
      <c r="F34" s="13">
        <f t="shared" si="0"/>
        <v>6.9</v>
      </c>
      <c r="G34" s="13">
        <f t="shared" si="2"/>
        <v>3450</v>
      </c>
    </row>
    <row r="35" spans="1:8" x14ac:dyDescent="0.25">
      <c r="A35" s="9">
        <v>20</v>
      </c>
      <c r="B35" s="10" t="s">
        <v>18</v>
      </c>
      <c r="C35" s="11" t="s">
        <v>61</v>
      </c>
      <c r="D35" s="12">
        <v>50000</v>
      </c>
      <c r="E35" s="19">
        <v>0.25</v>
      </c>
      <c r="F35" s="13">
        <f t="shared" si="0"/>
        <v>0.25</v>
      </c>
      <c r="G35" s="13">
        <f t="shared" si="2"/>
        <v>12500</v>
      </c>
    </row>
    <row r="36" spans="1:8" x14ac:dyDescent="0.25">
      <c r="A36" s="9">
        <v>21</v>
      </c>
      <c r="B36" s="10" t="s">
        <v>19</v>
      </c>
      <c r="C36" s="11" t="s">
        <v>62</v>
      </c>
      <c r="D36" s="12">
        <v>30000</v>
      </c>
      <c r="E36" s="19">
        <v>0.25</v>
      </c>
      <c r="F36" s="13">
        <f t="shared" si="0"/>
        <v>0.25</v>
      </c>
      <c r="G36" s="13">
        <f t="shared" si="2"/>
        <v>7500</v>
      </c>
    </row>
    <row r="37" spans="1:8" x14ac:dyDescent="0.25">
      <c r="A37" s="9">
        <v>22</v>
      </c>
      <c r="B37" s="14" t="s">
        <v>20</v>
      </c>
      <c r="C37" s="11" t="s">
        <v>63</v>
      </c>
      <c r="D37" s="15">
        <v>5000</v>
      </c>
      <c r="E37" s="19">
        <v>1.5</v>
      </c>
      <c r="F37" s="13">
        <f t="shared" si="0"/>
        <v>1.5</v>
      </c>
      <c r="G37" s="13">
        <f t="shared" si="2"/>
        <v>7500</v>
      </c>
    </row>
    <row r="38" spans="1:8" x14ac:dyDescent="0.25">
      <c r="A38" s="9">
        <v>23</v>
      </c>
      <c r="B38" s="14" t="s">
        <v>21</v>
      </c>
      <c r="C38" s="11" t="s">
        <v>64</v>
      </c>
      <c r="D38" s="15">
        <v>5000</v>
      </c>
      <c r="E38" s="19">
        <v>1.5</v>
      </c>
      <c r="F38" s="13">
        <f t="shared" si="0"/>
        <v>1.5</v>
      </c>
      <c r="G38" s="13">
        <f t="shared" si="2"/>
        <v>7500</v>
      </c>
    </row>
    <row r="39" spans="1:8" x14ac:dyDescent="0.25">
      <c r="B39" s="16" t="s">
        <v>7</v>
      </c>
      <c r="G39" s="17">
        <f>SUM(G15:G38)</f>
        <v>67710</v>
      </c>
    </row>
    <row r="40" spans="1:8" ht="45" x14ac:dyDescent="0.25">
      <c r="B40" s="16" t="s">
        <v>43</v>
      </c>
      <c r="G40" s="32">
        <v>0</v>
      </c>
      <c r="H40" s="1" t="s">
        <v>3</v>
      </c>
    </row>
    <row r="41" spans="1:8" x14ac:dyDescent="0.25">
      <c r="B41" s="16" t="s">
        <v>8</v>
      </c>
      <c r="C41" s="1"/>
      <c r="G41" s="18">
        <f>G39-G39*G40/100</f>
        <v>67710</v>
      </c>
      <c r="H41" s="1"/>
    </row>
    <row r="42" spans="1:8" x14ac:dyDescent="0.25">
      <c r="B42" s="1" t="s">
        <v>10</v>
      </c>
    </row>
    <row r="43" spans="1:8" x14ac:dyDescent="0.25">
      <c r="B43" s="11" t="s">
        <v>53</v>
      </c>
      <c r="C43" s="28" t="s">
        <v>41</v>
      </c>
    </row>
    <row r="44" spans="1:8" x14ac:dyDescent="0.25">
      <c r="B44" s="11" t="s">
        <v>54</v>
      </c>
      <c r="C44" s="28"/>
    </row>
    <row r="45" spans="1:8" x14ac:dyDescent="0.25">
      <c r="B45" s="11" t="s">
        <v>55</v>
      </c>
      <c r="C45" s="28"/>
    </row>
    <row r="46" spans="1:8" x14ac:dyDescent="0.25">
      <c r="B46" s="11" t="s">
        <v>56</v>
      </c>
      <c r="C46" s="28"/>
    </row>
    <row r="47" spans="1:8" x14ac:dyDescent="0.25">
      <c r="B47" s="11" t="s">
        <v>57</v>
      </c>
      <c r="C47" s="28"/>
    </row>
    <row r="48" spans="1:8" x14ac:dyDescent="0.25">
      <c r="B48" s="11" t="s">
        <v>58</v>
      </c>
      <c r="C48" s="28"/>
    </row>
    <row r="49" spans="2:3" x14ac:dyDescent="0.25">
      <c r="C49" s="25"/>
    </row>
    <row r="50" spans="2:3" x14ac:dyDescent="0.25">
      <c r="B50" s="16" t="s">
        <v>39</v>
      </c>
      <c r="C50" s="25"/>
    </row>
    <row r="51" spans="2:3" ht="45" customHeight="1" x14ac:dyDescent="0.25">
      <c r="B51" s="26" t="s">
        <v>59</v>
      </c>
      <c r="C51" s="29" t="s">
        <v>40</v>
      </c>
    </row>
    <row r="52" spans="2:3" x14ac:dyDescent="0.25">
      <c r="C52" s="24"/>
    </row>
    <row r="53" spans="2:3" x14ac:dyDescent="0.25">
      <c r="C53" s="24"/>
    </row>
    <row r="54" spans="2:3" x14ac:dyDescent="0.25">
      <c r="C54" s="24"/>
    </row>
    <row r="55" spans="2:3" x14ac:dyDescent="0.25">
      <c r="C55" s="24"/>
    </row>
    <row r="56" spans="2:3" x14ac:dyDescent="0.25">
      <c r="C56" s="24"/>
    </row>
  </sheetData>
  <mergeCells count="3">
    <mergeCell ref="A7:G8"/>
    <mergeCell ref="C43:C48"/>
    <mergeCell ref="A11:G12"/>
  </mergeCells>
  <hyperlinks>
    <hyperlink ref="B51" r:id="rId1"/>
  </hyperlinks>
  <pageMargins left="0.7" right="0.7" top="0.75" bottom="0.75" header="0.3" footer="0.3"/>
  <pageSetup paperSize="9" scale="75" orientation="landscape" r:id="rId2"/>
  <headerFooter>
    <oddFooter>&amp;C&amp;9&amp;P/&amp;N</oddFooter>
  </headerFooter>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IconOverlay xmlns="http://schemas.microsoft.com/sharepoint/v4" xsi:nil="true"/>
    <TaxCatchAll xmlns="d5573a5d-10e4-4724-a6b0-f07fd5e60675"/>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06AB6ED38FDA594AA12C57D59BAAD0F5" ma:contentTypeVersion="3" ma:contentTypeDescription="Loo uus dokument" ma:contentTypeScope="" ma:versionID="425d17cfa9ec4f94bf36304dd6e0feb5">
  <xsd:schema xmlns:xsd="http://www.w3.org/2001/XMLSchema" xmlns:xs="http://www.w3.org/2001/XMLSchema" xmlns:p="http://schemas.microsoft.com/office/2006/metadata/properties" xmlns:ns2="d5573a5d-10e4-4724-a6b0-f07fd5e60675" xmlns:ns3="http://schemas.microsoft.com/sharepoint/v4" xmlns:ns4="dc4eddb5-893d-46fb-9a13-cb0b8602c7d4" targetNamespace="http://schemas.microsoft.com/office/2006/metadata/properties" ma:root="true" ma:fieldsID="122a1db06e202490f94568b697788605" ns2:_="" ns3:_="" ns4:_="">
    <xsd:import namespace="d5573a5d-10e4-4724-a6b0-f07fd5e60675"/>
    <xsd:import namespace="http://schemas.microsoft.com/sharepoint/v4"/>
    <xsd:import namespace="dc4eddb5-893d-46fb-9a13-cb0b8602c7d4"/>
    <xsd:element name="properties">
      <xsd:complexType>
        <xsd:sequence>
          <xsd:element name="documentManagement">
            <xsd:complexType>
              <xsd:all>
                <xsd:element ref="ns2:TaxCatchAll" minOccurs="0"/>
                <xsd:element ref="ns2:TaxCatchAllLabel" minOccurs="0"/>
                <xsd:element ref="ns3:IconOverlay" minOccurs="0"/>
                <xsd:element ref="ns4: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573a5d-10e4-4724-a6b0-f07fd5e60675"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923ae21d-6ebb-4e9c-883a-708c49322b98}" ma:internalName="TaxCatchAll" ma:showField="CatchAllData" ma:web="d5573a5d-10e4-4724-a6b0-f07fd5e60675">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923ae21d-6ebb-4e9c-883a-708c49322b98}" ma:internalName="TaxCatchAllLabel" ma:readOnly="true" ma:showField="CatchAllDataLabel" ma:web="d5573a5d-10e4-4724-a6b0-f07fd5e6067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0"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c4eddb5-893d-46fb-9a13-cb0b8602c7d4" elementFormDefault="qualified">
    <xsd:import namespace="http://schemas.microsoft.com/office/2006/documentManagement/types"/>
    <xsd:import namespace="http://schemas.microsoft.com/office/infopath/2007/PartnerControls"/>
    <xsd:element name="SharedWithUsers" ma:index="11"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01641E7-C280-480B-A2A9-800C57DCC71C}">
  <ds:schemaRefs>
    <ds:schemaRef ds:uri="http://schemas.microsoft.com/sharepoint/v3/contenttype/forms"/>
  </ds:schemaRefs>
</ds:datastoreItem>
</file>

<file path=customXml/itemProps2.xml><?xml version="1.0" encoding="utf-8"?>
<ds:datastoreItem xmlns:ds="http://schemas.openxmlformats.org/officeDocument/2006/customXml" ds:itemID="{2309B165-309C-43D9-8C51-555DF218033C}">
  <ds:schemaRefs>
    <ds:schemaRef ds:uri="http://purl.org/dc/elements/1.1/"/>
    <ds:schemaRef ds:uri="dc4eddb5-893d-46fb-9a13-cb0b8602c7d4"/>
    <ds:schemaRef ds:uri="http://purl.org/dc/dcmitype/"/>
    <ds:schemaRef ds:uri="http://purl.org/dc/terms/"/>
    <ds:schemaRef ds:uri="http://www.w3.org/XML/1998/namespace"/>
    <ds:schemaRef ds:uri="http://schemas.microsoft.com/office/2006/documentManagement/types"/>
    <ds:schemaRef ds:uri="http://schemas.microsoft.com/office/2006/metadata/properties"/>
    <ds:schemaRef ds:uri="d5573a5d-10e4-4724-a6b0-f07fd5e60675"/>
    <ds:schemaRef ds:uri="http://schemas.microsoft.com/office/infopath/2007/PartnerControls"/>
    <ds:schemaRef ds:uri="http://schemas.openxmlformats.org/package/2006/metadata/core-properties"/>
    <ds:schemaRef ds:uri="http://schemas.microsoft.com/sharepoint/v4"/>
  </ds:schemaRefs>
</ds:datastoreItem>
</file>

<file path=customXml/itemProps3.xml><?xml version="1.0" encoding="utf-8"?>
<ds:datastoreItem xmlns:ds="http://schemas.openxmlformats.org/officeDocument/2006/customXml" ds:itemID="{CFB7D37B-F811-46D2-A698-E6E65339816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EDF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Anu Arukaev</dc:creator>
  <cp:lastModifiedBy>Anu Arukaev</cp:lastModifiedBy>
  <cp:lastPrinted>2024-10-04T05:29:20Z</cp:lastPrinted>
  <dcterms:created xsi:type="dcterms:W3CDTF">2020-09-11T06:14:29Z</dcterms:created>
  <dcterms:modified xsi:type="dcterms:W3CDTF">2024-11-25T16:08:23Z</dcterms:modified>
  <dc:title>Lisa 2. Pakkumuse vorm hankeosa 1 „Elektrikaubad“</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0x01010006AB6ED38FDA594AA12C57D59BAAD0F5</vt:lpwstr>
  </property>
</Properties>
</file>